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-9" sheetId="1" r:id="rId1"/>
    <sheet name="5-9 Год" sheetId="2" r:id="rId2"/>
  </sheets>
  <definedNames/>
  <calcPr fullCalcOnLoad="1"/>
</workbook>
</file>

<file path=xl/sharedStrings.xml><?xml version="1.0" encoding="utf-8"?>
<sst xmlns="http://schemas.openxmlformats.org/spreadsheetml/2006/main" count="126" uniqueCount="63">
  <si>
    <t xml:space="preserve">                            Приложение _____
                            Утверждено приказом
                            директора
                            от _________ г. № ____</t>
  </si>
  <si>
    <t>"Утверждаю"
Директор КГБОУ
"Красноярский кадетский корпус
имени А. И. Лебедя"
_________________ А. С. Негруцкий
"____"____________ 20____ г.</t>
  </si>
  <si>
    <t xml:space="preserve">Учебный план основного общего образования
КГБОУ "Красноярский кадетский корпус имени А. И. Лебедя"
Реализация ФГОС ООО </t>
  </si>
  <si>
    <t>Предметные
области</t>
  </si>
  <si>
    <t>Учебные
предметы
                               Классы</t>
  </si>
  <si>
    <t>Количество часов в неделю</t>
  </si>
  <si>
    <t>V</t>
  </si>
  <si>
    <t>VI</t>
  </si>
  <si>
    <t>VII</t>
  </si>
  <si>
    <t>VIII</t>
  </si>
  <si>
    <t>IX</t>
  </si>
  <si>
    <t>Всего</t>
  </si>
  <si>
    <t>Обязательная часть</t>
  </si>
  <si>
    <t>Русский язык и литература</t>
  </si>
  <si>
    <t>Русский язык</t>
  </si>
  <si>
    <t>Литература</t>
  </si>
  <si>
    <t>Иностранные языки</t>
  </si>
  <si>
    <t>Иностранный язык</t>
  </si>
  <si>
    <t>Математика и информатика</t>
  </si>
  <si>
    <t>Математика</t>
  </si>
  <si>
    <t>Алгебра</t>
  </si>
  <si>
    <t>Геометрия</t>
  </si>
  <si>
    <t>Информатика</t>
  </si>
  <si>
    <t>Основы духовно-нравственной культуры народов России</t>
  </si>
  <si>
    <t>Реализуется через программы дополнительного образования "Этическая культура", "Основы православной культуры"</t>
  </si>
  <si>
    <t>Общественно-научные
предметы</t>
  </si>
  <si>
    <t>История России</t>
  </si>
  <si>
    <t>Всеобщая история</t>
  </si>
  <si>
    <t>Обществознание</t>
  </si>
  <si>
    <t>География</t>
  </si>
  <si>
    <t>Естественнонаучные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</si>
  <si>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</si>
  <si>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</si>
  <si>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</si>
  <si>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</si>
  <si>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</si>
  <si>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</si>
  <si>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</si>
  <si>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Физическая культура и основы безопасности жизнедеятельности</t>
  </si>
  <si>
    <t>Основы безопасности жизнедеятельности</t>
  </si>
  <si>
    <t>Физическая культура</t>
  </si>
  <si>
    <t>Итого</t>
  </si>
  <si>
    <t>Часть, формируемая участниками образовательных отношений</t>
  </si>
  <si>
    <t>Азбука логического мышления</t>
  </si>
  <si>
    <t xml:space="preserve">Аналитическое чтение </t>
  </si>
  <si>
    <t>В мастерской художника</t>
  </si>
  <si>
    <t>Дни воинской славы</t>
  </si>
  <si>
    <t>За страницами учебника математики</t>
  </si>
  <si>
    <t>Занимательное черчение</t>
  </si>
  <si>
    <t>Занимательный русский язык</t>
  </si>
  <si>
    <t>Личностное самоопределение кадет</t>
  </si>
  <si>
    <t>Мой языковой портфель</t>
  </si>
  <si>
    <t>Музыкальная гостиная</t>
  </si>
  <si>
    <t>Основы правовых знаний</t>
  </si>
  <si>
    <t>Решение задач повышенной сложности по физике</t>
  </si>
  <si>
    <t>Решение нестандартных задач по математике</t>
  </si>
  <si>
    <t>Решение текстовых задач</t>
  </si>
  <si>
    <t>Уроки словесности</t>
  </si>
  <si>
    <t>Формирование творческого мышления</t>
  </si>
  <si>
    <t>Максимально допустимая недельная нагрузка</t>
  </si>
  <si>
    <t>Количество часов в год</t>
  </si>
  <si>
    <t>История России.</t>
  </si>
  <si>
    <t>Максимально допустимая годовая нагрузка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</si>
</sst>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5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left" wrapText="1"/>
    </xf>
    <xf numFmtId="164" fontId="2" fillId="0" borderId="3" xfId="0" applyFont="1" applyBorder="1" applyAlignment="1">
      <alignment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vertical="center" wrapText="1"/>
    </xf>
    <xf numFmtId="164" fontId="2" fillId="0" borderId="4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wrapText="1"/>
    </xf>
    <xf numFmtId="164" fontId="5" fillId="0" borderId="1" xfId="0" applyFont="1" applyBorder="1" applyAlignment="1">
      <alignment horizontal="left" wrapText="1"/>
    </xf>
    <xf numFmtId="164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 vertical="center" wrapText="1"/>
    </xf>
    <xf numFmtId="164" fontId="2" fillId="0" borderId="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00B0F0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workbookViewId="0" topLeftCell="A1">
      <selection activeCell="L16" sqref="L16"/>
    </sheetView>
  </sheetViews>
  <sheetFormatPr defaultColWidth="8.00390625" defaultRowHeight="15"/>
  <cols>
    <col min="1" max="1" width="0.71875" style="1" customWidth="1"/>
    <col min="2" max="2" width="23.57421875" style="2" customWidth="1"/>
    <col min="3" max="3" width="28.421875" style="3" customWidth="1"/>
    <col min="4" max="4" width="5.421875" style="4" customWidth="1"/>
    <col min="5" max="5" width="6.28125" style="5" customWidth="1"/>
    <col min="6" max="6" width="6.28125" style="1" customWidth="1"/>
    <col min="7" max="7" width="7.00390625" style="1" customWidth="1"/>
    <col min="8" max="8" width="7.28125" style="1" customWidth="1"/>
    <col min="9" max="16384" width="9.140625" style="1" customWidth="1"/>
  </cols>
  <sheetData>
    <row r="1" spans="4:6" ht="4.5" customHeight="1">
      <c r="D1" s="6" t="s">
        <v>0</v>
      </c>
      <c r="E1" s="6"/>
      <c r="F1" s="7"/>
    </row>
    <row r="2" spans="4:6" ht="2.25" customHeight="1">
      <c r="D2" s="8" t="s">
        <v>1</v>
      </c>
      <c r="E2" s="8"/>
      <c r="F2" s="2"/>
    </row>
    <row r="3" ht="13.5" customHeight="1"/>
    <row r="4" spans="2:9" ht="57.75" customHeight="1">
      <c r="B4" s="9" t="s">
        <v>2</v>
      </c>
      <c r="C4" s="9"/>
      <c r="D4" s="9"/>
      <c r="E4" s="9"/>
      <c r="F4" s="9"/>
      <c r="G4" s="9"/>
      <c r="H4" s="9"/>
      <c r="I4" s="9"/>
    </row>
    <row r="5" ht="9.75" customHeight="1"/>
    <row r="6" spans="2:9" ht="32.25" customHeight="1">
      <c r="B6" s="10" t="s">
        <v>3</v>
      </c>
      <c r="C6" s="11" t="s">
        <v>4</v>
      </c>
      <c r="D6" s="12" t="s">
        <v>5</v>
      </c>
      <c r="E6" s="12"/>
      <c r="F6" s="12"/>
      <c r="G6" s="12"/>
      <c r="H6" s="12"/>
      <c r="I6" s="12"/>
    </row>
    <row r="7" spans="2:9" ht="17.25" customHeight="1">
      <c r="B7" s="10"/>
      <c r="C7" s="11"/>
      <c r="D7" s="12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</row>
    <row r="8" spans="2:9" ht="15.75">
      <c r="B8" s="14"/>
      <c r="C8" s="15" t="s">
        <v>12</v>
      </c>
      <c r="D8" s="16"/>
      <c r="E8" s="16"/>
      <c r="F8" s="16"/>
      <c r="G8" s="16"/>
      <c r="H8" s="16"/>
      <c r="I8" s="16"/>
    </row>
    <row r="9" spans="2:9" ht="15.75" customHeight="1">
      <c r="B9" s="17" t="s">
        <v>13</v>
      </c>
      <c r="C9" s="18" t="s">
        <v>14</v>
      </c>
      <c r="D9" s="16">
        <v>5</v>
      </c>
      <c r="E9" s="16">
        <v>6</v>
      </c>
      <c r="F9" s="16">
        <v>4</v>
      </c>
      <c r="G9" s="16">
        <v>3</v>
      </c>
      <c r="H9" s="16">
        <v>3</v>
      </c>
      <c r="I9" s="16">
        <f aca="true" t="shared" si="0" ref="I9:I11">SUM(D9:H9)</f>
        <v>21</v>
      </c>
    </row>
    <row r="10" spans="2:9" ht="15.75">
      <c r="B10" s="17"/>
      <c r="C10" s="18" t="s">
        <v>15</v>
      </c>
      <c r="D10" s="16">
        <v>3</v>
      </c>
      <c r="E10" s="16">
        <v>3</v>
      </c>
      <c r="F10" s="16">
        <v>2</v>
      </c>
      <c r="G10" s="16">
        <v>2</v>
      </c>
      <c r="H10" s="16">
        <v>3</v>
      </c>
      <c r="I10" s="16">
        <f t="shared" si="0"/>
        <v>13</v>
      </c>
    </row>
    <row r="11" spans="2:9" ht="15.75">
      <c r="B11" s="18" t="s">
        <v>16</v>
      </c>
      <c r="C11" s="18" t="s">
        <v>17</v>
      </c>
      <c r="D11" s="16">
        <v>3</v>
      </c>
      <c r="E11" s="16">
        <v>3</v>
      </c>
      <c r="F11" s="16">
        <v>3</v>
      </c>
      <c r="G11" s="16">
        <v>3</v>
      </c>
      <c r="H11" s="16">
        <v>3</v>
      </c>
      <c r="I11" s="16">
        <f t="shared" si="0"/>
        <v>15</v>
      </c>
    </row>
    <row r="12" spans="2:9" ht="15.75" customHeight="1">
      <c r="B12" s="17" t="s">
        <v>18</v>
      </c>
      <c r="C12" s="18" t="s">
        <v>19</v>
      </c>
      <c r="D12" s="16">
        <v>5</v>
      </c>
      <c r="E12" s="16">
        <v>5</v>
      </c>
      <c r="F12" s="16"/>
      <c r="G12" s="16"/>
      <c r="H12" s="16"/>
      <c r="I12" s="16">
        <v>10</v>
      </c>
    </row>
    <row r="13" spans="2:9" ht="15.75">
      <c r="B13" s="17"/>
      <c r="C13" s="18" t="s">
        <v>20</v>
      </c>
      <c r="D13" s="16"/>
      <c r="E13" s="16"/>
      <c r="F13" s="16">
        <v>3</v>
      </c>
      <c r="G13" s="16">
        <v>3</v>
      </c>
      <c r="H13" s="16">
        <v>3</v>
      </c>
      <c r="I13" s="16">
        <v>9</v>
      </c>
    </row>
    <row r="14" spans="2:9" ht="15.75">
      <c r="B14" s="17"/>
      <c r="C14" s="18" t="s">
        <v>21</v>
      </c>
      <c r="D14" s="16"/>
      <c r="E14" s="16"/>
      <c r="F14" s="16">
        <v>2</v>
      </c>
      <c r="G14" s="16">
        <v>2</v>
      </c>
      <c r="H14" s="16">
        <v>2</v>
      </c>
      <c r="I14" s="16">
        <v>6</v>
      </c>
    </row>
    <row r="15" spans="2:9" ht="15.75">
      <c r="B15" s="17"/>
      <c r="C15" s="18" t="s">
        <v>22</v>
      </c>
      <c r="D15" s="16"/>
      <c r="E15" s="16"/>
      <c r="F15" s="16">
        <v>1</v>
      </c>
      <c r="G15" s="16">
        <v>1</v>
      </c>
      <c r="H15" s="16">
        <v>1</v>
      </c>
      <c r="I15" s="16">
        <v>3</v>
      </c>
    </row>
    <row r="16" spans="2:9" ht="94.5">
      <c r="B16" s="19" t="s">
        <v>23</v>
      </c>
      <c r="C16" s="19" t="s">
        <v>24</v>
      </c>
      <c r="D16" s="16"/>
      <c r="E16" s="16"/>
      <c r="F16" s="16"/>
      <c r="G16" s="16"/>
      <c r="H16" s="16"/>
      <c r="I16" s="16"/>
    </row>
    <row r="17" spans="2:9" ht="15.75" customHeight="1">
      <c r="B17" s="17" t="s">
        <v>25</v>
      </c>
      <c r="C17" s="20" t="s">
        <v>26</v>
      </c>
      <c r="D17" s="21"/>
      <c r="E17" s="21"/>
      <c r="F17" s="21"/>
      <c r="G17" s="21"/>
      <c r="H17" s="21"/>
      <c r="I17" s="21"/>
    </row>
    <row r="18" spans="2:9" ht="15.75" customHeight="1">
      <c r="B18" s="17"/>
      <c r="C18" s="22" t="s">
        <v>27</v>
      </c>
      <c r="D18" s="23">
        <v>2</v>
      </c>
      <c r="E18" s="23">
        <v>2</v>
      </c>
      <c r="F18" s="23">
        <v>2</v>
      </c>
      <c r="G18" s="23">
        <v>2</v>
      </c>
      <c r="H18" s="23">
        <v>3</v>
      </c>
      <c r="I18" s="23">
        <f aca="true" t="shared" si="1" ref="I18:I30">SUM(D18:H18)</f>
        <v>11</v>
      </c>
    </row>
    <row r="19" spans="2:9" ht="15.75">
      <c r="B19" s="17"/>
      <c r="C19" s="18" t="s">
        <v>28</v>
      </c>
      <c r="D19" s="16"/>
      <c r="E19" s="16">
        <v>1</v>
      </c>
      <c r="F19" s="16">
        <v>1</v>
      </c>
      <c r="G19" s="16">
        <v>1</v>
      </c>
      <c r="H19" s="16">
        <v>1</v>
      </c>
      <c r="I19" s="16">
        <f t="shared" si="1"/>
        <v>4</v>
      </c>
    </row>
    <row r="20" spans="2:9" ht="15.75">
      <c r="B20" s="17"/>
      <c r="C20" s="18" t="s">
        <v>29</v>
      </c>
      <c r="D20" s="16">
        <v>1</v>
      </c>
      <c r="E20" s="16">
        <v>1</v>
      </c>
      <c r="F20" s="16">
        <v>2</v>
      </c>
      <c r="G20" s="16">
        <v>2</v>
      </c>
      <c r="H20" s="16">
        <v>2</v>
      </c>
      <c r="I20" s="16">
        <f t="shared" si="1"/>
        <v>8</v>
      </c>
    </row>
    <row r="21" spans="2:9" ht="63" hidden="1">
      <c r="B21" s="18" t="s">
        <v>23</v>
      </c>
      <c r="C21" s="18" t="s">
        <v>23</v>
      </c>
      <c r="D21" s="16"/>
      <c r="E21" s="16"/>
      <c r="F21" s="16"/>
      <c r="G21" s="16"/>
      <c r="H21" s="16"/>
      <c r="I21" s="16">
        <f t="shared" si="1"/>
        <v>0</v>
      </c>
    </row>
    <row r="22" spans="2:9" ht="15.75" customHeight="1">
      <c r="B22" s="17" t="s">
        <v>30</v>
      </c>
      <c r="C22" s="18" t="s">
        <v>31</v>
      </c>
      <c r="D22" s="16"/>
      <c r="E22" s="16"/>
      <c r="F22" s="16">
        <v>2</v>
      </c>
      <c r="G22" s="16">
        <v>2</v>
      </c>
      <c r="H22" s="16">
        <v>3</v>
      </c>
      <c r="I22" s="16">
        <f t="shared" si="1"/>
        <v>7</v>
      </c>
    </row>
    <row r="23" spans="2:9" ht="15.75">
      <c r="B23" s="17"/>
      <c r="C23" s="18" t="s">
        <v>32</v>
      </c>
      <c r="D23" s="16"/>
      <c r="E23" s="16"/>
      <c r="F23" s="16"/>
      <c r="G23" s="16">
        <v>2</v>
      </c>
      <c r="H23" s="16">
        <v>2</v>
      </c>
      <c r="I23" s="16">
        <f t="shared" si="1"/>
        <v>4</v>
      </c>
    </row>
    <row r="24" spans="2:9" ht="15.75">
      <c r="B24" s="17"/>
      <c r="C24" s="18" t="s">
        <v>33</v>
      </c>
      <c r="D24" s="16">
        <v>1</v>
      </c>
      <c r="E24" s="16">
        <v>1</v>
      </c>
      <c r="F24" s="16">
        <v>1</v>
      </c>
      <c r="G24" s="16">
        <v>2</v>
      </c>
      <c r="H24" s="16">
        <v>2</v>
      </c>
      <c r="I24" s="16">
        <f t="shared" si="1"/>
        <v>7</v>
      </c>
    </row>
    <row r="25" spans="2:9" ht="15.75" customHeight="1">
      <c r="B25" s="17" t="s">
        <v>34</v>
      </c>
      <c r="C25" s="18" t="s">
        <v>35</v>
      </c>
      <c r="D25" s="16">
        <v>1</v>
      </c>
      <c r="E25" s="16">
        <v>1</v>
      </c>
      <c r="F25" s="16">
        <v>1</v>
      </c>
      <c r="G25" s="16">
        <v>1</v>
      </c>
      <c r="H25" s="16"/>
      <c r="I25" s="16">
        <f t="shared" si="1"/>
        <v>4</v>
      </c>
    </row>
    <row r="26" spans="2:9" ht="15.75">
      <c r="B26" s="17"/>
      <c r="C26" s="18" t="s">
        <v>36</v>
      </c>
      <c r="D26" s="16">
        <v>1</v>
      </c>
      <c r="E26" s="16">
        <v>1</v>
      </c>
      <c r="F26" s="16">
        <v>1</v>
      </c>
      <c r="G26" s="16">
        <v>1</v>
      </c>
      <c r="H26" s="16"/>
      <c r="I26" s="16">
        <f t="shared" si="1"/>
        <v>4</v>
      </c>
    </row>
    <row r="27" spans="2:9" ht="15.75">
      <c r="B27" s="14" t="s">
        <v>37</v>
      </c>
      <c r="C27" s="18" t="s">
        <v>37</v>
      </c>
      <c r="D27" s="16">
        <v>2</v>
      </c>
      <c r="E27" s="16">
        <v>2</v>
      </c>
      <c r="F27" s="16">
        <v>2</v>
      </c>
      <c r="G27" s="16">
        <v>1</v>
      </c>
      <c r="H27" s="16"/>
      <c r="I27" s="16">
        <f t="shared" si="1"/>
        <v>7</v>
      </c>
    </row>
    <row r="28" spans="2:9" ht="31.5" customHeight="1">
      <c r="B28" s="17" t="s">
        <v>38</v>
      </c>
      <c r="C28" s="18" t="s">
        <v>39</v>
      </c>
      <c r="D28" s="16"/>
      <c r="E28" s="16"/>
      <c r="F28" s="16"/>
      <c r="G28" s="16">
        <v>1</v>
      </c>
      <c r="H28" s="16">
        <v>1</v>
      </c>
      <c r="I28" s="16">
        <f t="shared" si="1"/>
        <v>2</v>
      </c>
    </row>
    <row r="29" spans="2:9" ht="15.75">
      <c r="B29" s="17"/>
      <c r="C29" s="18" t="s">
        <v>40</v>
      </c>
      <c r="D29" s="16">
        <v>3</v>
      </c>
      <c r="E29" s="16">
        <v>3</v>
      </c>
      <c r="F29" s="16">
        <v>3</v>
      </c>
      <c r="G29" s="16">
        <v>3</v>
      </c>
      <c r="H29" s="16">
        <v>3</v>
      </c>
      <c r="I29" s="16">
        <f t="shared" si="1"/>
        <v>15</v>
      </c>
    </row>
    <row r="30" spans="2:9" ht="15.75" customHeight="1">
      <c r="B30" s="24" t="s">
        <v>41</v>
      </c>
      <c r="C30" s="24"/>
      <c r="D30" s="16">
        <f>SUM(D8:D29)</f>
        <v>27</v>
      </c>
      <c r="E30" s="16">
        <f>SUM(E8:E29)</f>
        <v>29</v>
      </c>
      <c r="F30" s="16">
        <f>SUM(F8:F29)</f>
        <v>30</v>
      </c>
      <c r="G30" s="16">
        <f>SUM(G8:G29)</f>
        <v>32</v>
      </c>
      <c r="H30" s="16">
        <f>SUM(H8:H29)</f>
        <v>32</v>
      </c>
      <c r="I30" s="16">
        <f t="shared" si="1"/>
        <v>150</v>
      </c>
    </row>
    <row r="31" spans="2:9" ht="30.75" customHeight="1">
      <c r="B31" s="25" t="s">
        <v>42</v>
      </c>
      <c r="C31" s="25"/>
      <c r="D31" s="16">
        <f>SUM(D32:D47)</f>
        <v>5</v>
      </c>
      <c r="E31" s="16">
        <f>SUM(E32:E47)</f>
        <v>4</v>
      </c>
      <c r="F31" s="16">
        <f>SUM(F32:F47)</f>
        <v>5</v>
      </c>
      <c r="G31" s="16">
        <f>SUM(G32:G47)</f>
        <v>4</v>
      </c>
      <c r="H31" s="16">
        <f>SUM(H32:H47)</f>
        <v>4</v>
      </c>
      <c r="I31" s="16">
        <f>SUM(I33:I47)</f>
        <v>20</v>
      </c>
    </row>
    <row r="32" spans="2:9" ht="15.75" customHeight="1">
      <c r="B32" s="26" t="s">
        <v>43</v>
      </c>
      <c r="C32" s="26"/>
      <c r="D32" s="27"/>
      <c r="E32" s="27"/>
      <c r="F32" s="27">
        <v>1</v>
      </c>
      <c r="G32" s="27">
        <v>1</v>
      </c>
      <c r="H32" s="27"/>
      <c r="I32" s="27">
        <f aca="true" t="shared" si="2" ref="I32:I47">SUM(D32:H32)</f>
        <v>2</v>
      </c>
    </row>
    <row r="33" spans="2:9" ht="15.75" customHeight="1">
      <c r="B33" s="26" t="s">
        <v>44</v>
      </c>
      <c r="C33" s="26"/>
      <c r="D33" s="27"/>
      <c r="E33" s="27"/>
      <c r="F33" s="27"/>
      <c r="G33" s="27"/>
      <c r="H33" s="27">
        <v>1</v>
      </c>
      <c r="I33" s="27">
        <f t="shared" si="2"/>
        <v>1</v>
      </c>
    </row>
    <row r="34" spans="2:9" ht="15.75" customHeight="1">
      <c r="B34" s="26" t="s">
        <v>45</v>
      </c>
      <c r="C34" s="26"/>
      <c r="D34" s="27"/>
      <c r="E34" s="27"/>
      <c r="F34" s="27">
        <v>1</v>
      </c>
      <c r="G34" s="27">
        <v>1</v>
      </c>
      <c r="H34" s="27"/>
      <c r="I34" s="27">
        <f t="shared" si="2"/>
        <v>2</v>
      </c>
    </row>
    <row r="35" spans="2:9" ht="15.75" customHeight="1">
      <c r="B35" s="19" t="s">
        <v>46</v>
      </c>
      <c r="C35" s="19"/>
      <c r="D35" s="27"/>
      <c r="E35" s="27">
        <v>1</v>
      </c>
      <c r="F35" s="27"/>
      <c r="G35" s="27"/>
      <c r="H35" s="27"/>
      <c r="I35" s="27">
        <f t="shared" si="2"/>
        <v>1</v>
      </c>
    </row>
    <row r="36" spans="2:9" ht="15.75" customHeight="1">
      <c r="B36" s="19" t="s">
        <v>47</v>
      </c>
      <c r="C36" s="19"/>
      <c r="D36" s="27">
        <v>1</v>
      </c>
      <c r="E36" s="27">
        <v>1</v>
      </c>
      <c r="F36" s="27"/>
      <c r="G36" s="27"/>
      <c r="H36" s="27"/>
      <c r="I36" s="27">
        <f t="shared" si="2"/>
        <v>2</v>
      </c>
    </row>
    <row r="37" spans="2:9" ht="15.75" customHeight="1">
      <c r="B37" s="26" t="s">
        <v>48</v>
      </c>
      <c r="C37" s="26"/>
      <c r="D37" s="27"/>
      <c r="E37" s="27"/>
      <c r="F37" s="27"/>
      <c r="G37" s="27"/>
      <c r="H37" s="27">
        <v>1</v>
      </c>
      <c r="I37" s="27">
        <f t="shared" si="2"/>
        <v>1</v>
      </c>
    </row>
    <row r="38" spans="2:9" ht="15.75" customHeight="1">
      <c r="B38" s="19" t="s">
        <v>49</v>
      </c>
      <c r="C38" s="19"/>
      <c r="D38" s="27">
        <v>1</v>
      </c>
      <c r="E38" s="27">
        <v>1</v>
      </c>
      <c r="F38" s="27"/>
      <c r="G38" s="27"/>
      <c r="H38" s="27"/>
      <c r="I38" s="27">
        <f t="shared" si="2"/>
        <v>2</v>
      </c>
    </row>
    <row r="39" spans="2:9" ht="15.75" customHeight="1">
      <c r="B39" s="26" t="s">
        <v>50</v>
      </c>
      <c r="C39" s="26"/>
      <c r="D39" s="27"/>
      <c r="E39" s="27"/>
      <c r="F39" s="27"/>
      <c r="G39" s="27"/>
      <c r="H39" s="27">
        <v>1</v>
      </c>
      <c r="I39" s="27">
        <f t="shared" si="2"/>
        <v>1</v>
      </c>
    </row>
    <row r="40" spans="2:9" ht="15.75" customHeight="1">
      <c r="B40" s="19" t="s">
        <v>51</v>
      </c>
      <c r="C40" s="19"/>
      <c r="D40" s="27">
        <v>1</v>
      </c>
      <c r="E40" s="27"/>
      <c r="F40" s="27">
        <v>1</v>
      </c>
      <c r="G40" s="27"/>
      <c r="H40" s="27"/>
      <c r="I40" s="27">
        <f t="shared" si="2"/>
        <v>2</v>
      </c>
    </row>
    <row r="41" spans="2:9" ht="15.75" customHeight="1">
      <c r="B41" s="19" t="s">
        <v>52</v>
      </c>
      <c r="C41" s="19"/>
      <c r="D41" s="27">
        <v>1</v>
      </c>
      <c r="E41" s="27">
        <v>1</v>
      </c>
      <c r="F41" s="27"/>
      <c r="G41" s="27"/>
      <c r="H41" s="27"/>
      <c r="I41" s="27">
        <f t="shared" si="2"/>
        <v>2</v>
      </c>
    </row>
    <row r="42" spans="2:9" ht="15.75" customHeight="1">
      <c r="B42" s="26" t="s">
        <v>53</v>
      </c>
      <c r="C42" s="26"/>
      <c r="D42" s="27"/>
      <c r="E42" s="27"/>
      <c r="F42" s="27"/>
      <c r="G42" s="27">
        <v>1</v>
      </c>
      <c r="H42" s="27"/>
      <c r="I42" s="27">
        <f t="shared" si="2"/>
        <v>1</v>
      </c>
    </row>
    <row r="43" spans="2:9" ht="15.75" customHeight="1">
      <c r="B43" s="26" t="s">
        <v>54</v>
      </c>
      <c r="C43" s="26"/>
      <c r="D43" s="27"/>
      <c r="E43" s="27"/>
      <c r="F43" s="27">
        <v>1</v>
      </c>
      <c r="G43" s="27"/>
      <c r="H43" s="27"/>
      <c r="I43" s="27">
        <f t="shared" si="2"/>
        <v>1</v>
      </c>
    </row>
    <row r="44" spans="2:9" ht="15.75" customHeight="1">
      <c r="B44" s="26" t="s">
        <v>55</v>
      </c>
      <c r="C44" s="26"/>
      <c r="D44" s="27"/>
      <c r="E44" s="27"/>
      <c r="F44" s="27">
        <v>1</v>
      </c>
      <c r="G44" s="27"/>
      <c r="H44" s="27"/>
      <c r="I44" s="27">
        <f t="shared" si="2"/>
        <v>1</v>
      </c>
    </row>
    <row r="45" spans="2:9" ht="15.75" customHeight="1">
      <c r="B45" s="26" t="s">
        <v>56</v>
      </c>
      <c r="C45" s="26"/>
      <c r="D45" s="27"/>
      <c r="E45" s="27"/>
      <c r="F45" s="27"/>
      <c r="G45" s="27"/>
      <c r="H45" s="27">
        <v>1</v>
      </c>
      <c r="I45" s="27">
        <f t="shared" si="2"/>
        <v>1</v>
      </c>
    </row>
    <row r="46" spans="2:9" ht="15.75" customHeight="1">
      <c r="B46" s="17" t="s">
        <v>57</v>
      </c>
      <c r="C46" s="17"/>
      <c r="D46" s="27"/>
      <c r="E46" s="27"/>
      <c r="F46" s="27"/>
      <c r="G46" s="27">
        <v>1</v>
      </c>
      <c r="H46" s="27"/>
      <c r="I46" s="27">
        <f t="shared" si="2"/>
        <v>1</v>
      </c>
    </row>
    <row r="47" spans="2:9" ht="15.75" customHeight="1">
      <c r="B47" s="19" t="s">
        <v>58</v>
      </c>
      <c r="C47" s="19"/>
      <c r="D47" s="27">
        <v>1</v>
      </c>
      <c r="E47" s="27"/>
      <c r="F47" s="27"/>
      <c r="G47" s="27"/>
      <c r="H47" s="27"/>
      <c r="I47" s="27">
        <f t="shared" si="2"/>
        <v>1</v>
      </c>
    </row>
    <row r="48" spans="2:9" ht="15.75" customHeight="1">
      <c r="B48" s="28" t="s">
        <v>59</v>
      </c>
      <c r="C48" s="28"/>
      <c r="D48" s="16">
        <f>SUM(D30,D31)</f>
        <v>32</v>
      </c>
      <c r="E48" s="16">
        <f>SUM(E30,E31)</f>
        <v>33</v>
      </c>
      <c r="F48" s="16">
        <f>SUM(F30,F31)</f>
        <v>35</v>
      </c>
      <c r="G48" s="16">
        <f>SUM(G30,G31)</f>
        <v>36</v>
      </c>
      <c r="H48" s="16">
        <f>SUM(H30,H31)</f>
        <v>36</v>
      </c>
      <c r="I48" s="16">
        <f>SUM(I30,I31)</f>
        <v>170</v>
      </c>
    </row>
  </sheetData>
  <sheetProtection selectLockedCells="1" selectUnlockedCells="1"/>
  <mergeCells count="32">
    <mergeCell ref="D1:E1"/>
    <mergeCell ref="D2:E2"/>
    <mergeCell ref="B4:I4"/>
    <mergeCell ref="B6:B7"/>
    <mergeCell ref="C6:C7"/>
    <mergeCell ref="D6:I6"/>
    <mergeCell ref="D8:I8"/>
    <mergeCell ref="B9:B10"/>
    <mergeCell ref="B12:B15"/>
    <mergeCell ref="B17:B20"/>
    <mergeCell ref="B22:B24"/>
    <mergeCell ref="B25:B26"/>
    <mergeCell ref="B28:B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conditionalFormatting sqref="D31:I31">
    <cfRule type="expression" priority="1" dxfId="0" stopIfTrue="1">
      <formula>($D$30+$D$31)&lt;"#ref!"</formula>
    </cfRule>
    <cfRule type="expression" priority="2" dxfId="1" stopIfTrue="1">
      <formula>($D$30+$D$31)&gt;"#ref!"</formula>
    </cfRule>
  </conditionalFormatting>
  <printOptions/>
  <pageMargins left="0.5118055555555555" right="0.31527777777777777" top="0.5513888888888889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8"/>
  <sheetViews>
    <sheetView workbookViewId="0" topLeftCell="A4">
      <pane ySplit="5205" topLeftCell="A22" activePane="topLeft" state="split"/>
      <selection pane="topLeft" activeCell="C9" sqref="C9"/>
      <selection pane="bottomLeft" activeCell="A22" sqref="A22"/>
    </sheetView>
  </sheetViews>
  <sheetFormatPr defaultColWidth="8.00390625" defaultRowHeight="15"/>
  <cols>
    <col min="1" max="1" width="0.71875" style="1" customWidth="1"/>
    <col min="2" max="2" width="23.57421875" style="2" customWidth="1"/>
    <col min="3" max="3" width="28.140625" style="3" customWidth="1"/>
    <col min="4" max="4" width="6.28125" style="4" customWidth="1"/>
    <col min="5" max="5" width="6.28125" style="5" customWidth="1"/>
    <col min="6" max="8" width="6.28125" style="1" customWidth="1"/>
    <col min="9" max="9" width="9.140625" style="1" customWidth="1"/>
    <col min="10" max="19" width="11.57421875" style="1" hidden="1" customWidth="1"/>
    <col min="20" max="16384" width="9.140625" style="1" customWidth="1"/>
  </cols>
  <sheetData>
    <row r="1" spans="4:6" ht="4.5" customHeight="1">
      <c r="D1" s="6" t="s">
        <v>0</v>
      </c>
      <c r="E1" s="6"/>
      <c r="F1" s="7"/>
    </row>
    <row r="2" spans="4:6" ht="2.25" customHeight="1">
      <c r="D2" s="8" t="s">
        <v>1</v>
      </c>
      <c r="E2" s="8"/>
      <c r="F2" s="2"/>
    </row>
    <row r="3" ht="13.5" customHeight="1"/>
    <row r="4" spans="2:9" ht="57.75" customHeight="1">
      <c r="B4" s="9" t="s">
        <v>2</v>
      </c>
      <c r="C4" s="9"/>
      <c r="D4" s="9"/>
      <c r="E4" s="9"/>
      <c r="F4" s="9"/>
      <c r="G4" s="9"/>
      <c r="H4" s="9"/>
      <c r="I4" s="9"/>
    </row>
    <row r="5" ht="10.5" customHeight="1"/>
    <row r="6" spans="2:9" ht="32.25" customHeight="1">
      <c r="B6" s="10" t="s">
        <v>3</v>
      </c>
      <c r="C6" s="11" t="s">
        <v>4</v>
      </c>
      <c r="D6" s="12" t="s">
        <v>60</v>
      </c>
      <c r="E6" s="12"/>
      <c r="F6" s="12"/>
      <c r="G6" s="12"/>
      <c r="H6" s="12"/>
      <c r="I6" s="12"/>
    </row>
    <row r="7" spans="2:15" ht="17.25" customHeight="1">
      <c r="B7" s="10"/>
      <c r="C7" s="11"/>
      <c r="D7" s="12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K7" s="1">
        <v>5</v>
      </c>
      <c r="L7" s="1">
        <v>6</v>
      </c>
      <c r="M7" s="1">
        <v>7</v>
      </c>
      <c r="N7" s="1">
        <v>8</v>
      </c>
      <c r="O7" s="1">
        <v>9</v>
      </c>
    </row>
    <row r="8" spans="2:15" ht="15.75">
      <c r="B8" s="14"/>
      <c r="C8" s="15" t="s">
        <v>12</v>
      </c>
      <c r="D8" s="16"/>
      <c r="E8" s="16"/>
      <c r="F8" s="16"/>
      <c r="G8" s="16"/>
      <c r="H8" s="16"/>
      <c r="I8" s="16"/>
      <c r="K8" s="1">
        <v>34</v>
      </c>
      <c r="L8" s="1">
        <v>34</v>
      </c>
      <c r="M8" s="1">
        <v>34</v>
      </c>
      <c r="N8" s="1">
        <v>34</v>
      </c>
      <c r="O8" s="1">
        <v>34</v>
      </c>
    </row>
    <row r="9" spans="2:16" ht="15.75" customHeight="1">
      <c r="B9" s="17" t="s">
        <v>13</v>
      </c>
      <c r="C9" s="18" t="s">
        <v>14</v>
      </c>
      <c r="D9" s="16">
        <v>170</v>
      </c>
      <c r="E9" s="16">
        <v>204</v>
      </c>
      <c r="F9" s="16">
        <v>136</v>
      </c>
      <c r="G9" s="16">
        <v>102</v>
      </c>
      <c r="H9" s="16">
        <v>102</v>
      </c>
      <c r="I9" s="16">
        <f aca="true" t="shared" si="0" ref="I9:I15">SUM(D9:H9)</f>
        <v>714</v>
      </c>
      <c r="K9" s="1">
        <f>'5-9'!D9*K$8</f>
        <v>170</v>
      </c>
      <c r="L9" s="1">
        <f>'5-9'!E9*L$8</f>
        <v>204</v>
      </c>
      <c r="M9" s="1">
        <f>'5-9'!F9*M$8</f>
        <v>136</v>
      </c>
      <c r="N9" s="1">
        <f>'5-9'!G9*N$8</f>
        <v>102</v>
      </c>
      <c r="O9" s="1">
        <f>'5-9'!H9*O$8</f>
        <v>102</v>
      </c>
      <c r="P9" s="1">
        <f aca="true" t="shared" si="1" ref="P9:P15">SUM(K9:O9)</f>
        <v>714</v>
      </c>
    </row>
    <row r="10" spans="2:16" ht="15.75">
      <c r="B10" s="17"/>
      <c r="C10" s="18" t="s">
        <v>15</v>
      </c>
      <c r="D10" s="16">
        <v>102</v>
      </c>
      <c r="E10" s="16">
        <v>102</v>
      </c>
      <c r="F10" s="16">
        <v>68</v>
      </c>
      <c r="G10" s="16">
        <v>68</v>
      </c>
      <c r="H10" s="16">
        <v>102</v>
      </c>
      <c r="I10" s="16">
        <f t="shared" si="0"/>
        <v>442</v>
      </c>
      <c r="K10" s="1">
        <f>'5-9'!D10*K$8</f>
        <v>102</v>
      </c>
      <c r="L10" s="1">
        <f>'5-9'!E10*L$8</f>
        <v>102</v>
      </c>
      <c r="M10" s="1">
        <f>'5-9'!F10*M$8</f>
        <v>68</v>
      </c>
      <c r="N10" s="1">
        <f>'5-9'!G10*N$8</f>
        <v>68</v>
      </c>
      <c r="O10" s="1">
        <f>'5-9'!H10*O$8</f>
        <v>102</v>
      </c>
      <c r="P10" s="1">
        <f t="shared" si="1"/>
        <v>442</v>
      </c>
    </row>
    <row r="11" spans="2:16" ht="15.75">
      <c r="B11" s="18" t="s">
        <v>16</v>
      </c>
      <c r="C11" s="18" t="s">
        <v>17</v>
      </c>
      <c r="D11" s="16">
        <v>102</v>
      </c>
      <c r="E11" s="16">
        <v>102</v>
      </c>
      <c r="F11" s="16">
        <v>102</v>
      </c>
      <c r="G11" s="16">
        <v>102</v>
      </c>
      <c r="H11" s="16">
        <v>102</v>
      </c>
      <c r="I11" s="16">
        <f t="shared" si="0"/>
        <v>510</v>
      </c>
      <c r="K11" s="1">
        <f>'5-9'!D11*K$8</f>
        <v>102</v>
      </c>
      <c r="L11" s="1">
        <f>'5-9'!E11*L$8</f>
        <v>102</v>
      </c>
      <c r="M11" s="1">
        <f>'5-9'!F11*M$8</f>
        <v>102</v>
      </c>
      <c r="N11" s="1">
        <f>'5-9'!G11*N$8</f>
        <v>102</v>
      </c>
      <c r="O11" s="1">
        <f>'5-9'!H11*O$8</f>
        <v>102</v>
      </c>
      <c r="P11" s="1">
        <f t="shared" si="1"/>
        <v>510</v>
      </c>
    </row>
    <row r="12" spans="2:16" ht="15.75" customHeight="1">
      <c r="B12" s="17" t="s">
        <v>18</v>
      </c>
      <c r="C12" s="18" t="s">
        <v>19</v>
      </c>
      <c r="D12" s="16">
        <v>170</v>
      </c>
      <c r="E12" s="16">
        <v>170</v>
      </c>
      <c r="F12" s="16"/>
      <c r="G12" s="16"/>
      <c r="H12" s="16"/>
      <c r="I12" s="16">
        <f t="shared" si="0"/>
        <v>340</v>
      </c>
      <c r="K12" s="1">
        <f>'5-9'!D12*K$8</f>
        <v>170</v>
      </c>
      <c r="L12" s="1">
        <f>'5-9'!E12*L$8</f>
        <v>170</v>
      </c>
      <c r="M12" s="1">
        <f>'5-9'!F12*M$8</f>
        <v>0</v>
      </c>
      <c r="N12" s="1">
        <f>'5-9'!G12*N$8</f>
        <v>0</v>
      </c>
      <c r="O12" s="1">
        <f>'5-9'!H12*O$8</f>
        <v>0</v>
      </c>
      <c r="P12" s="1">
        <f t="shared" si="1"/>
        <v>340</v>
      </c>
    </row>
    <row r="13" spans="2:16" ht="15.75">
      <c r="B13" s="17"/>
      <c r="C13" s="18" t="s">
        <v>20</v>
      </c>
      <c r="D13" s="16"/>
      <c r="E13" s="16"/>
      <c r="F13" s="16">
        <v>102</v>
      </c>
      <c r="G13" s="16">
        <v>102</v>
      </c>
      <c r="H13" s="16">
        <v>102</v>
      </c>
      <c r="I13" s="16">
        <f t="shared" si="0"/>
        <v>306</v>
      </c>
      <c r="K13" s="1">
        <f>'5-9'!D13*K$8</f>
        <v>0</v>
      </c>
      <c r="L13" s="1">
        <f>'5-9'!E13*L$8</f>
        <v>0</v>
      </c>
      <c r="M13" s="1">
        <f>'5-9'!F13*M$8</f>
        <v>102</v>
      </c>
      <c r="N13" s="1">
        <f>'5-9'!G13*N$8</f>
        <v>102</v>
      </c>
      <c r="O13" s="1">
        <f>'5-9'!H13*O$8</f>
        <v>102</v>
      </c>
      <c r="P13" s="1">
        <f t="shared" si="1"/>
        <v>306</v>
      </c>
    </row>
    <row r="14" spans="2:16" ht="15.75">
      <c r="B14" s="17"/>
      <c r="C14" s="18" t="s">
        <v>21</v>
      </c>
      <c r="D14" s="16"/>
      <c r="E14" s="16"/>
      <c r="F14" s="16">
        <v>68</v>
      </c>
      <c r="G14" s="16">
        <v>68</v>
      </c>
      <c r="H14" s="16">
        <v>68</v>
      </c>
      <c r="I14" s="16">
        <f t="shared" si="0"/>
        <v>204</v>
      </c>
      <c r="K14" s="1">
        <f>'5-9'!D14*K$8</f>
        <v>0</v>
      </c>
      <c r="L14" s="1">
        <f>'5-9'!E14*L$8</f>
        <v>0</v>
      </c>
      <c r="M14" s="1">
        <f>'5-9'!F14*M$8</f>
        <v>68</v>
      </c>
      <c r="N14" s="1">
        <f>'5-9'!G14*N$8</f>
        <v>68</v>
      </c>
      <c r="O14" s="1">
        <f>'5-9'!H14*O$8</f>
        <v>68</v>
      </c>
      <c r="P14" s="1">
        <f t="shared" si="1"/>
        <v>204</v>
      </c>
    </row>
    <row r="15" spans="2:16" ht="15.75">
      <c r="B15" s="17"/>
      <c r="C15" s="18" t="s">
        <v>22</v>
      </c>
      <c r="D15" s="16"/>
      <c r="E15" s="16"/>
      <c r="F15" s="16">
        <v>34</v>
      </c>
      <c r="G15" s="16">
        <v>34</v>
      </c>
      <c r="H15" s="16">
        <v>34</v>
      </c>
      <c r="I15" s="16">
        <f t="shared" si="0"/>
        <v>102</v>
      </c>
      <c r="K15" s="1">
        <f>'5-9'!D15*K$8</f>
        <v>0</v>
      </c>
      <c r="L15" s="1">
        <f>'5-9'!E15*L$8</f>
        <v>0</v>
      </c>
      <c r="M15" s="1">
        <f>'5-9'!F15*M$8</f>
        <v>34</v>
      </c>
      <c r="N15" s="1">
        <f>'5-9'!G15*N$8</f>
        <v>34</v>
      </c>
      <c r="O15" s="1">
        <f>'5-9'!H15*O$8</f>
        <v>34</v>
      </c>
      <c r="P15" s="1">
        <f t="shared" si="1"/>
        <v>102</v>
      </c>
    </row>
    <row r="16" spans="2:9" ht="94.5">
      <c r="B16" s="29" t="s">
        <v>23</v>
      </c>
      <c r="C16" s="18" t="s">
        <v>24</v>
      </c>
      <c r="D16" s="16"/>
      <c r="E16" s="16"/>
      <c r="F16" s="16"/>
      <c r="G16" s="16"/>
      <c r="H16" s="16"/>
      <c r="I16" s="16"/>
    </row>
    <row r="17" spans="2:9" ht="15.75" customHeight="1">
      <c r="B17" s="17" t="s">
        <v>25</v>
      </c>
      <c r="C17" s="20" t="s">
        <v>61</v>
      </c>
      <c r="D17" s="21"/>
      <c r="E17" s="21">
        <v>40</v>
      </c>
      <c r="F17" s="21">
        <v>40</v>
      </c>
      <c r="G17" s="21">
        <v>40</v>
      </c>
      <c r="H17" s="21">
        <v>60</v>
      </c>
      <c r="I17" s="21">
        <f aca="true" t="shared" si="2" ref="I17:I30">SUM(D17:H17)</f>
        <v>180</v>
      </c>
    </row>
    <row r="18" spans="2:16" ht="15.75">
      <c r="B18" s="17"/>
      <c r="C18" s="22" t="s">
        <v>27</v>
      </c>
      <c r="D18" s="23">
        <v>68</v>
      </c>
      <c r="E18" s="23">
        <v>28</v>
      </c>
      <c r="F18" s="23">
        <v>28</v>
      </c>
      <c r="G18" s="23">
        <v>28</v>
      </c>
      <c r="H18" s="23">
        <v>42</v>
      </c>
      <c r="I18" s="23">
        <f t="shared" si="2"/>
        <v>194</v>
      </c>
      <c r="K18" s="1">
        <f>'5-9'!D18*K$8</f>
        <v>68</v>
      </c>
      <c r="L18" s="1">
        <f>'5-9'!E18*L$8</f>
        <v>68</v>
      </c>
      <c r="M18" s="1">
        <f>'5-9'!F18*M$8</f>
        <v>68</v>
      </c>
      <c r="N18" s="1">
        <f>'5-9'!G18*N$8</f>
        <v>68</v>
      </c>
      <c r="O18" s="1">
        <f>'5-9'!H18*O$8</f>
        <v>102</v>
      </c>
      <c r="P18" s="1">
        <f aca="true" t="shared" si="3" ref="P18:P31">SUM(K18:O18)</f>
        <v>374</v>
      </c>
    </row>
    <row r="19" spans="2:16" ht="15.75">
      <c r="B19" s="17"/>
      <c r="C19" s="18" t="s">
        <v>28</v>
      </c>
      <c r="D19" s="16">
        <v>0</v>
      </c>
      <c r="E19" s="16">
        <v>34</v>
      </c>
      <c r="F19" s="16">
        <v>34</v>
      </c>
      <c r="G19" s="16">
        <v>34</v>
      </c>
      <c r="H19" s="16">
        <v>34</v>
      </c>
      <c r="I19" s="16">
        <f t="shared" si="2"/>
        <v>136</v>
      </c>
      <c r="K19" s="1">
        <f>'5-9'!D19*K$8</f>
        <v>0</v>
      </c>
      <c r="L19" s="1">
        <f>'5-9'!E19*L$8</f>
        <v>34</v>
      </c>
      <c r="M19" s="1">
        <f>'5-9'!F19*M$8</f>
        <v>34</v>
      </c>
      <c r="N19" s="1">
        <f>'5-9'!G19*N$8</f>
        <v>34</v>
      </c>
      <c r="O19" s="1">
        <f>'5-9'!H19*O$8</f>
        <v>34</v>
      </c>
      <c r="P19" s="1">
        <f t="shared" si="3"/>
        <v>136</v>
      </c>
    </row>
    <row r="20" spans="2:16" ht="15.75">
      <c r="B20" s="17"/>
      <c r="C20" s="18" t="s">
        <v>29</v>
      </c>
      <c r="D20" s="16">
        <v>34</v>
      </c>
      <c r="E20" s="16">
        <v>34</v>
      </c>
      <c r="F20" s="16">
        <v>68</v>
      </c>
      <c r="G20" s="16">
        <v>68</v>
      </c>
      <c r="H20" s="16">
        <v>68</v>
      </c>
      <c r="I20" s="16">
        <f t="shared" si="2"/>
        <v>272</v>
      </c>
      <c r="K20" s="1">
        <f>'5-9'!D20*K$8</f>
        <v>34</v>
      </c>
      <c r="L20" s="1">
        <f>'5-9'!E20*L$8</f>
        <v>34</v>
      </c>
      <c r="M20" s="1">
        <f>'5-9'!F20*M$8</f>
        <v>68</v>
      </c>
      <c r="N20" s="1">
        <f>'5-9'!G20*N$8</f>
        <v>68</v>
      </c>
      <c r="O20" s="1">
        <f>'5-9'!H20*O$8</f>
        <v>68</v>
      </c>
      <c r="P20" s="1">
        <f t="shared" si="3"/>
        <v>272</v>
      </c>
    </row>
    <row r="21" spans="2:16" ht="63" hidden="1">
      <c r="B21" s="18" t="s">
        <v>23</v>
      </c>
      <c r="C21" s="18" t="s">
        <v>23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f t="shared" si="2"/>
        <v>0</v>
      </c>
      <c r="K21" s="1">
        <f>'5-9'!D21*K$8</f>
        <v>0</v>
      </c>
      <c r="L21" s="1">
        <f>'5-9'!E21*L$8</f>
        <v>0</v>
      </c>
      <c r="M21" s="1">
        <f>'5-9'!F21*M$8</f>
        <v>0</v>
      </c>
      <c r="N21" s="1">
        <f>'5-9'!G21*N$8</f>
        <v>0</v>
      </c>
      <c r="O21" s="1">
        <f>'5-9'!H21*O$8</f>
        <v>0</v>
      </c>
      <c r="P21" s="1">
        <f t="shared" si="3"/>
        <v>0</v>
      </c>
    </row>
    <row r="22" spans="2:16" ht="15.75" customHeight="1">
      <c r="B22" s="17" t="s">
        <v>30</v>
      </c>
      <c r="C22" s="18" t="s">
        <v>31</v>
      </c>
      <c r="D22" s="16"/>
      <c r="E22" s="16"/>
      <c r="F22" s="16">
        <v>68</v>
      </c>
      <c r="G22" s="16">
        <v>68</v>
      </c>
      <c r="H22" s="16">
        <v>102</v>
      </c>
      <c r="I22" s="16">
        <f t="shared" si="2"/>
        <v>238</v>
      </c>
      <c r="K22" s="1">
        <f>'5-9'!D22*K$8</f>
        <v>0</v>
      </c>
      <c r="L22" s="1">
        <f>'5-9'!E22*L$8</f>
        <v>0</v>
      </c>
      <c r="M22" s="1">
        <f>'5-9'!F22*M$8</f>
        <v>68</v>
      </c>
      <c r="N22" s="1">
        <f>'5-9'!G22*N$8</f>
        <v>68</v>
      </c>
      <c r="O22" s="1">
        <f>'5-9'!H22*O$8</f>
        <v>102</v>
      </c>
      <c r="P22" s="1">
        <f t="shared" si="3"/>
        <v>238</v>
      </c>
    </row>
    <row r="23" spans="2:16" ht="15.75">
      <c r="B23" s="17"/>
      <c r="C23" s="18" t="s">
        <v>32</v>
      </c>
      <c r="D23" s="16"/>
      <c r="E23" s="16"/>
      <c r="F23" s="16"/>
      <c r="G23" s="16">
        <v>68</v>
      </c>
      <c r="H23" s="16">
        <v>68</v>
      </c>
      <c r="I23" s="16">
        <f t="shared" si="2"/>
        <v>136</v>
      </c>
      <c r="K23" s="1">
        <f>'5-9'!D23*K$8</f>
        <v>0</v>
      </c>
      <c r="L23" s="1">
        <f>'5-9'!E23*L$8</f>
        <v>0</v>
      </c>
      <c r="M23" s="1">
        <f>'5-9'!F23*M$8</f>
        <v>0</v>
      </c>
      <c r="N23" s="1">
        <f>'5-9'!G23*N$8</f>
        <v>68</v>
      </c>
      <c r="O23" s="1">
        <f>'5-9'!H23*O$8</f>
        <v>68</v>
      </c>
      <c r="P23" s="1">
        <f t="shared" si="3"/>
        <v>136</v>
      </c>
    </row>
    <row r="24" spans="2:16" ht="15.75">
      <c r="B24" s="17"/>
      <c r="C24" s="18" t="s">
        <v>33</v>
      </c>
      <c r="D24" s="16">
        <v>34</v>
      </c>
      <c r="E24" s="16">
        <v>34</v>
      </c>
      <c r="F24" s="16">
        <v>34</v>
      </c>
      <c r="G24" s="16">
        <v>68</v>
      </c>
      <c r="H24" s="16">
        <v>68</v>
      </c>
      <c r="I24" s="16">
        <f t="shared" si="2"/>
        <v>238</v>
      </c>
      <c r="K24" s="1">
        <f>'5-9'!D24*K$8</f>
        <v>34</v>
      </c>
      <c r="L24" s="1">
        <f>'5-9'!E24*L$8</f>
        <v>34</v>
      </c>
      <c r="M24" s="1">
        <f>'5-9'!F24*M$8</f>
        <v>34</v>
      </c>
      <c r="N24" s="1">
        <f>'5-9'!G24*N$8</f>
        <v>68</v>
      </c>
      <c r="O24" s="1">
        <f>'5-9'!H24*O$8</f>
        <v>68</v>
      </c>
      <c r="P24" s="1">
        <f t="shared" si="3"/>
        <v>238</v>
      </c>
    </row>
    <row r="25" spans="2:16" ht="15.75" customHeight="1">
      <c r="B25" s="17" t="s">
        <v>34</v>
      </c>
      <c r="C25" s="18" t="s">
        <v>35</v>
      </c>
      <c r="D25" s="16">
        <v>34</v>
      </c>
      <c r="E25" s="16">
        <v>34</v>
      </c>
      <c r="F25" s="16">
        <v>34</v>
      </c>
      <c r="G25" s="16">
        <v>34</v>
      </c>
      <c r="H25" s="16"/>
      <c r="I25" s="16">
        <f t="shared" si="2"/>
        <v>136</v>
      </c>
      <c r="K25" s="1">
        <f>'5-9'!D25*K$8</f>
        <v>34</v>
      </c>
      <c r="L25" s="1">
        <f>'5-9'!E25*L$8</f>
        <v>34</v>
      </c>
      <c r="M25" s="1">
        <f>'5-9'!F25*M$8</f>
        <v>34</v>
      </c>
      <c r="N25" s="1">
        <f>'5-9'!G25*N$8</f>
        <v>34</v>
      </c>
      <c r="O25" s="1">
        <f>'5-9'!H25*O$8</f>
        <v>0</v>
      </c>
      <c r="P25" s="1">
        <f t="shared" si="3"/>
        <v>136</v>
      </c>
    </row>
    <row r="26" spans="2:16" ht="31.5">
      <c r="B26" s="17"/>
      <c r="C26" s="18" t="s">
        <v>36</v>
      </c>
      <c r="D26" s="16">
        <v>34</v>
      </c>
      <c r="E26" s="16">
        <v>34</v>
      </c>
      <c r="F26" s="16">
        <v>34</v>
      </c>
      <c r="G26" s="16">
        <v>34</v>
      </c>
      <c r="H26" s="16"/>
      <c r="I26" s="16">
        <f t="shared" si="2"/>
        <v>136</v>
      </c>
      <c r="K26" s="1">
        <f>'5-9'!D26*K$8</f>
        <v>34</v>
      </c>
      <c r="L26" s="1">
        <f>'5-9'!E26*L$8</f>
        <v>34</v>
      </c>
      <c r="M26" s="1">
        <f>'5-9'!F26*M$8</f>
        <v>34</v>
      </c>
      <c r="N26" s="1">
        <f>'5-9'!G26*N$8</f>
        <v>34</v>
      </c>
      <c r="O26" s="1">
        <f>'5-9'!H26*O$8</f>
        <v>0</v>
      </c>
      <c r="P26" s="1">
        <f t="shared" si="3"/>
        <v>136</v>
      </c>
    </row>
    <row r="27" spans="2:16" ht="15.75">
      <c r="B27" s="14" t="s">
        <v>37</v>
      </c>
      <c r="C27" s="18" t="s">
        <v>37</v>
      </c>
      <c r="D27" s="16">
        <v>68</v>
      </c>
      <c r="E27" s="16">
        <v>68</v>
      </c>
      <c r="F27" s="16">
        <v>68</v>
      </c>
      <c r="G27" s="16">
        <v>34</v>
      </c>
      <c r="H27" s="16"/>
      <c r="I27" s="16">
        <f t="shared" si="2"/>
        <v>238</v>
      </c>
      <c r="K27" s="1">
        <f>'5-9'!D27*K$8</f>
        <v>68</v>
      </c>
      <c r="L27" s="1">
        <f>'5-9'!E27*L$8</f>
        <v>68</v>
      </c>
      <c r="M27" s="1">
        <f>'5-9'!F27*M$8</f>
        <v>68</v>
      </c>
      <c r="N27" s="1">
        <f>'5-9'!G27*N$8</f>
        <v>34</v>
      </c>
      <c r="O27" s="1">
        <f>'5-9'!H27*O$8</f>
        <v>0</v>
      </c>
      <c r="P27" s="1">
        <f t="shared" si="3"/>
        <v>238</v>
      </c>
    </row>
    <row r="28" spans="2:16" ht="31.5" customHeight="1">
      <c r="B28" s="17" t="s">
        <v>38</v>
      </c>
      <c r="C28" s="18" t="s">
        <v>39</v>
      </c>
      <c r="D28" s="16"/>
      <c r="E28" s="16"/>
      <c r="F28" s="16"/>
      <c r="G28" s="16">
        <v>34</v>
      </c>
      <c r="H28" s="16">
        <v>34</v>
      </c>
      <c r="I28" s="16">
        <f t="shared" si="2"/>
        <v>68</v>
      </c>
      <c r="K28" s="1">
        <f>'5-9'!D28*K$8</f>
        <v>0</v>
      </c>
      <c r="L28" s="1">
        <f>'5-9'!E28*L$8</f>
        <v>0</v>
      </c>
      <c r="M28" s="1">
        <f>'5-9'!F28*M$8</f>
        <v>0</v>
      </c>
      <c r="N28" s="1">
        <f>'5-9'!G28*N$8</f>
        <v>34</v>
      </c>
      <c r="O28" s="1">
        <f>'5-9'!H28*O$8</f>
        <v>34</v>
      </c>
      <c r="P28" s="1">
        <f t="shared" si="3"/>
        <v>68</v>
      </c>
    </row>
    <row r="29" spans="2:16" ht="15.75">
      <c r="B29" s="17"/>
      <c r="C29" s="18" t="s">
        <v>40</v>
      </c>
      <c r="D29" s="16">
        <v>102</v>
      </c>
      <c r="E29" s="16">
        <v>102</v>
      </c>
      <c r="F29" s="16">
        <v>102</v>
      </c>
      <c r="G29" s="16">
        <v>102</v>
      </c>
      <c r="H29" s="16">
        <v>102</v>
      </c>
      <c r="I29" s="16">
        <f t="shared" si="2"/>
        <v>510</v>
      </c>
      <c r="K29" s="1">
        <f>'5-9'!D29*K$8</f>
        <v>102</v>
      </c>
      <c r="L29" s="1">
        <f>'5-9'!E29*L$8</f>
        <v>102</v>
      </c>
      <c r="M29" s="1">
        <f>'5-9'!F29*M$8</f>
        <v>102</v>
      </c>
      <c r="N29" s="1">
        <f>'5-9'!G29*N$8</f>
        <v>102</v>
      </c>
      <c r="O29" s="1">
        <f>'5-9'!H29*O$8</f>
        <v>102</v>
      </c>
      <c r="P29" s="1">
        <f t="shared" si="3"/>
        <v>510</v>
      </c>
    </row>
    <row r="30" spans="2:16" ht="15.75" customHeight="1">
      <c r="B30" s="24" t="s">
        <v>41</v>
      </c>
      <c r="C30" s="24"/>
      <c r="D30" s="16">
        <v>918</v>
      </c>
      <c r="E30" s="16">
        <v>986</v>
      </c>
      <c r="F30" s="16">
        <v>1020</v>
      </c>
      <c r="G30" s="16">
        <v>1088</v>
      </c>
      <c r="H30" s="16">
        <v>1088</v>
      </c>
      <c r="I30" s="16">
        <f t="shared" si="2"/>
        <v>5100</v>
      </c>
      <c r="K30" s="1">
        <f>'5-9'!D30*K$8</f>
        <v>918</v>
      </c>
      <c r="L30" s="1">
        <f>'5-9'!E30*L$8</f>
        <v>986</v>
      </c>
      <c r="M30" s="1">
        <f>'5-9'!F30*M$8</f>
        <v>1020</v>
      </c>
      <c r="N30" s="1">
        <f>'5-9'!G30*N$8</f>
        <v>1088</v>
      </c>
      <c r="O30" s="1">
        <f>'5-9'!H30*O$8</f>
        <v>1088</v>
      </c>
      <c r="P30" s="1">
        <f t="shared" si="3"/>
        <v>5100</v>
      </c>
    </row>
    <row r="31" spans="2:16" ht="30.75" customHeight="1">
      <c r="B31" s="25" t="s">
        <v>42</v>
      </c>
      <c r="C31" s="25"/>
      <c r="D31" s="16">
        <f>SUM(D32:D47)</f>
        <v>170</v>
      </c>
      <c r="E31" s="16">
        <f>SUM(E32:E47)</f>
        <v>136</v>
      </c>
      <c r="F31" s="16">
        <f>SUM(F32:F47)</f>
        <v>170</v>
      </c>
      <c r="G31" s="16">
        <f>SUM(G32:G47)</f>
        <v>136</v>
      </c>
      <c r="H31" s="16">
        <f>SUM(H32:H47)</f>
        <v>136</v>
      </c>
      <c r="I31" s="16">
        <f>SUM(I32:I47)</f>
        <v>748</v>
      </c>
      <c r="K31" s="1">
        <f>'5-9'!D31*K$8</f>
        <v>170</v>
      </c>
      <c r="L31" s="1">
        <f>'5-9'!E31*L$8</f>
        <v>136</v>
      </c>
      <c r="M31" s="1">
        <f>'5-9'!F31*M$8</f>
        <v>170</v>
      </c>
      <c r="N31" s="1">
        <f>'5-9'!G31*N$8</f>
        <v>136</v>
      </c>
      <c r="O31" s="1">
        <f>'5-9'!H31*O$8</f>
        <v>136</v>
      </c>
      <c r="P31" s="1">
        <f t="shared" si="3"/>
        <v>748</v>
      </c>
    </row>
    <row r="32" spans="2:9" ht="15.75" customHeight="1">
      <c r="B32" s="26" t="s">
        <v>43</v>
      </c>
      <c r="C32" s="26"/>
      <c r="D32" s="27"/>
      <c r="E32" s="27"/>
      <c r="F32" s="27">
        <v>34</v>
      </c>
      <c r="G32" s="27">
        <v>34</v>
      </c>
      <c r="H32" s="27"/>
      <c r="I32" s="27">
        <f aca="true" t="shared" si="4" ref="I32:I47">SUM(D32:H32)</f>
        <v>68</v>
      </c>
    </row>
    <row r="33" spans="2:9" ht="15.75" customHeight="1">
      <c r="B33" s="26" t="s">
        <v>44</v>
      </c>
      <c r="C33" s="26"/>
      <c r="D33" s="27"/>
      <c r="E33" s="27"/>
      <c r="F33" s="27"/>
      <c r="G33" s="27"/>
      <c r="H33" s="27">
        <v>34</v>
      </c>
      <c r="I33" s="27">
        <f t="shared" si="4"/>
        <v>34</v>
      </c>
    </row>
    <row r="34" spans="2:9" ht="15.75" customHeight="1">
      <c r="B34" s="26" t="s">
        <v>45</v>
      </c>
      <c r="C34" s="26"/>
      <c r="D34" s="27"/>
      <c r="E34" s="27"/>
      <c r="F34" s="27">
        <v>34</v>
      </c>
      <c r="G34" s="27">
        <v>34</v>
      </c>
      <c r="H34" s="27"/>
      <c r="I34" s="27">
        <f t="shared" si="4"/>
        <v>68</v>
      </c>
    </row>
    <row r="35" spans="2:9" ht="15.75" customHeight="1">
      <c r="B35" s="19" t="s">
        <v>46</v>
      </c>
      <c r="C35" s="19"/>
      <c r="D35" s="27"/>
      <c r="E35" s="27">
        <v>34</v>
      </c>
      <c r="F35" s="27"/>
      <c r="G35" s="27"/>
      <c r="H35" s="27"/>
      <c r="I35" s="27">
        <f t="shared" si="4"/>
        <v>34</v>
      </c>
    </row>
    <row r="36" spans="2:9" ht="15.75" customHeight="1">
      <c r="B36" s="19" t="s">
        <v>47</v>
      </c>
      <c r="C36" s="19"/>
      <c r="D36" s="27">
        <v>34</v>
      </c>
      <c r="E36" s="27">
        <v>34</v>
      </c>
      <c r="F36" s="27"/>
      <c r="G36" s="27"/>
      <c r="H36" s="27"/>
      <c r="I36" s="27">
        <f t="shared" si="4"/>
        <v>68</v>
      </c>
    </row>
    <row r="37" spans="2:9" ht="15.75" customHeight="1">
      <c r="B37" s="26" t="s">
        <v>48</v>
      </c>
      <c r="C37" s="26"/>
      <c r="D37" s="27"/>
      <c r="E37" s="27"/>
      <c r="F37" s="27"/>
      <c r="G37" s="27"/>
      <c r="H37" s="27">
        <v>34</v>
      </c>
      <c r="I37" s="27">
        <f t="shared" si="4"/>
        <v>34</v>
      </c>
    </row>
    <row r="38" spans="2:9" ht="15.75" customHeight="1">
      <c r="B38" s="19" t="s">
        <v>49</v>
      </c>
      <c r="C38" s="19"/>
      <c r="D38" s="27">
        <v>34</v>
      </c>
      <c r="E38" s="27">
        <v>34</v>
      </c>
      <c r="F38" s="27"/>
      <c r="G38" s="27"/>
      <c r="H38" s="27"/>
      <c r="I38" s="27">
        <f t="shared" si="4"/>
        <v>68</v>
      </c>
    </row>
    <row r="39" spans="2:9" ht="15.75" customHeight="1">
      <c r="B39" s="26" t="s">
        <v>50</v>
      </c>
      <c r="C39" s="26"/>
      <c r="D39" s="27"/>
      <c r="E39" s="27"/>
      <c r="F39" s="27"/>
      <c r="G39" s="27"/>
      <c r="H39" s="27">
        <v>34</v>
      </c>
      <c r="I39" s="27">
        <f t="shared" si="4"/>
        <v>34</v>
      </c>
    </row>
    <row r="40" spans="2:9" ht="15.75" customHeight="1">
      <c r="B40" s="19" t="s">
        <v>51</v>
      </c>
      <c r="C40" s="19"/>
      <c r="D40" s="27">
        <v>34</v>
      </c>
      <c r="E40" s="27"/>
      <c r="F40" s="27">
        <v>34</v>
      </c>
      <c r="G40" s="27"/>
      <c r="H40" s="27"/>
      <c r="I40" s="27">
        <f t="shared" si="4"/>
        <v>68</v>
      </c>
    </row>
    <row r="41" spans="2:9" ht="15.75" customHeight="1">
      <c r="B41" s="19" t="s">
        <v>52</v>
      </c>
      <c r="C41" s="19"/>
      <c r="D41" s="27">
        <v>34</v>
      </c>
      <c r="E41" s="27">
        <v>34</v>
      </c>
      <c r="F41" s="27"/>
      <c r="G41" s="27"/>
      <c r="H41" s="27"/>
      <c r="I41" s="27">
        <f t="shared" si="4"/>
        <v>68</v>
      </c>
    </row>
    <row r="42" spans="2:9" ht="15.75" customHeight="1">
      <c r="B42" s="26" t="s">
        <v>53</v>
      </c>
      <c r="C42" s="26"/>
      <c r="D42" s="27"/>
      <c r="E42" s="27"/>
      <c r="F42" s="27"/>
      <c r="G42" s="27">
        <v>34</v>
      </c>
      <c r="H42" s="27"/>
      <c r="I42" s="27">
        <f t="shared" si="4"/>
        <v>34</v>
      </c>
    </row>
    <row r="43" spans="2:9" ht="15.75" customHeight="1">
      <c r="B43" s="26" t="s">
        <v>54</v>
      </c>
      <c r="C43" s="26"/>
      <c r="D43" s="27"/>
      <c r="E43" s="27"/>
      <c r="F43" s="27">
        <v>34</v>
      </c>
      <c r="G43" s="27"/>
      <c r="H43" s="27"/>
      <c r="I43" s="27">
        <f t="shared" si="4"/>
        <v>34</v>
      </c>
    </row>
    <row r="44" spans="2:9" ht="15.75" customHeight="1">
      <c r="B44" s="26" t="s">
        <v>55</v>
      </c>
      <c r="C44" s="26"/>
      <c r="D44" s="27"/>
      <c r="E44" s="27"/>
      <c r="F44" s="27">
        <v>34</v>
      </c>
      <c r="G44" s="27"/>
      <c r="H44" s="27"/>
      <c r="I44" s="27">
        <f t="shared" si="4"/>
        <v>34</v>
      </c>
    </row>
    <row r="45" spans="2:9" ht="15.75" customHeight="1">
      <c r="B45" s="26" t="s">
        <v>56</v>
      </c>
      <c r="C45" s="26"/>
      <c r="D45" s="27"/>
      <c r="E45" s="27"/>
      <c r="F45" s="27"/>
      <c r="G45" s="27"/>
      <c r="H45" s="27">
        <v>34</v>
      </c>
      <c r="I45" s="27">
        <f t="shared" si="4"/>
        <v>34</v>
      </c>
    </row>
    <row r="46" spans="2:9" ht="15.75" customHeight="1">
      <c r="B46" s="17" t="s">
        <v>57</v>
      </c>
      <c r="C46" s="17"/>
      <c r="D46" s="27"/>
      <c r="E46" s="27"/>
      <c r="F46" s="27"/>
      <c r="G46" s="27">
        <v>34</v>
      </c>
      <c r="H46" s="27"/>
      <c r="I46" s="27">
        <f t="shared" si="4"/>
        <v>34</v>
      </c>
    </row>
    <row r="47" spans="2:9" ht="15.75" customHeight="1">
      <c r="B47" s="19" t="s">
        <v>58</v>
      </c>
      <c r="C47" s="19"/>
      <c r="D47" s="27">
        <v>34</v>
      </c>
      <c r="E47" s="27"/>
      <c r="F47" s="27"/>
      <c r="G47" s="27"/>
      <c r="H47" s="27"/>
      <c r="I47" s="27">
        <f t="shared" si="4"/>
        <v>34</v>
      </c>
    </row>
    <row r="48" spans="2:9" ht="36" customHeight="1">
      <c r="B48" s="28" t="s">
        <v>62</v>
      </c>
      <c r="C48" s="28"/>
      <c r="D48" s="16">
        <f>SUM(D30,D31)</f>
        <v>1088</v>
      </c>
      <c r="E48" s="16">
        <f>SUM(E30,E31)</f>
        <v>1122</v>
      </c>
      <c r="F48" s="16">
        <f>SUM(F30,F31)</f>
        <v>1190</v>
      </c>
      <c r="G48" s="16">
        <f>SUM(G30,G31)</f>
        <v>1224</v>
      </c>
      <c r="H48" s="16">
        <f>SUM(H30,H31)</f>
        <v>1224</v>
      </c>
      <c r="I48" s="16">
        <f>SUM(I30,I31)</f>
        <v>5848</v>
      </c>
    </row>
  </sheetData>
  <sheetProtection selectLockedCells="1" selectUnlockedCells="1"/>
  <mergeCells count="32">
    <mergeCell ref="D1:E1"/>
    <mergeCell ref="D2:E2"/>
    <mergeCell ref="B4:I4"/>
    <mergeCell ref="B6:B7"/>
    <mergeCell ref="C6:C7"/>
    <mergeCell ref="D6:I6"/>
    <mergeCell ref="D8:I8"/>
    <mergeCell ref="B9:B10"/>
    <mergeCell ref="B12:B15"/>
    <mergeCell ref="B17:B20"/>
    <mergeCell ref="B22:B24"/>
    <mergeCell ref="B25:B26"/>
    <mergeCell ref="B28:B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conditionalFormatting sqref="D31:I31">
    <cfRule type="expression" priority="1" dxfId="0" stopIfTrue="1">
      <formula>($D$30+$D$31)&lt;$D$48</formula>
    </cfRule>
    <cfRule type="expression" priority="2" dxfId="1" stopIfTrue="1">
      <formula>($D$30+$D$31)&gt;$D$48</formula>
    </cfRule>
  </conditionalFormatting>
  <printOptions/>
  <pageMargins left="0.5118055555555555" right="0.31527777777777777" top="0.5513888888888889" bottom="0.3541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2006-09-27T22:33:49Z</dcterms:created>
  <dcterms:modified xsi:type="dcterms:W3CDTF">2017-10-27T07:59:41Z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